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SEDUC\ANGELO COSTA\COLÔNIA\ARQUIVOS EM EXCEL\"/>
    </mc:Choice>
  </mc:AlternateContent>
  <xr:revisionPtr revIDLastSave="0" documentId="13_ncr:1_{4FA8B4D7-6D75-4EC5-B374-3BA3E14C50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nilha1" sheetId="1" r:id="rId1"/>
  </sheets>
  <definedNames>
    <definedName name="_xlnm.Print_Area" localSheetId="0">Planilha1!$A$1:$K$19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I17" i="1"/>
  <c r="I18" i="1" s="1"/>
  <c r="D12" i="1"/>
  <c r="D16" i="1" s="1"/>
  <c r="E18" i="1"/>
  <c r="G16" i="1"/>
  <c r="K16" i="1" s="1"/>
  <c r="K18" i="1" s="1"/>
  <c r="D18" i="1" l="1"/>
  <c r="D17" i="1"/>
  <c r="H17" i="1"/>
  <c r="G18" i="1"/>
  <c r="J17" i="1" l="1"/>
  <c r="H18" i="1"/>
  <c r="F16" i="1"/>
  <c r="J16" i="1" l="1"/>
  <c r="J18" i="1" s="1"/>
  <c r="F18" i="1"/>
</calcChain>
</file>

<file path=xl/sharedStrings.xml><?xml version="1.0" encoding="utf-8"?>
<sst xmlns="http://schemas.openxmlformats.org/spreadsheetml/2006/main" count="32" uniqueCount="24">
  <si>
    <t>CRONOGRAMA FÍSICO-FINANCEIRO</t>
  </si>
  <si>
    <t>GERÊNCIA DE ARQUITETURA E ENGENHARIA</t>
  </si>
  <si>
    <t>LOTE 01</t>
  </si>
  <si>
    <t>PREVISTO</t>
  </si>
  <si>
    <t>VALOR DA OBRA</t>
  </si>
  <si>
    <t>ITEM</t>
  </si>
  <si>
    <t>VALOR DO ITEM</t>
  </si>
  <si>
    <t>%</t>
  </si>
  <si>
    <t>R$</t>
  </si>
  <si>
    <t>TOTAL</t>
  </si>
  <si>
    <t>SECRETARIA DE ESTADO DA EDUCAÇÃO</t>
  </si>
  <si>
    <t>GOVERNO DO ESTADO DO PIAUÍ</t>
  </si>
  <si>
    <t>ACUMULADO</t>
  </si>
  <si>
    <t>INSTALAÇÃO DE SUBESTAÇÃO DE 75KVA E INSTALAÇÕES ELÉTRICAS PARA CLIMATIZAÇÃO.</t>
  </si>
  <si>
    <t>ESCOLAS</t>
  </si>
  <si>
    <t>-</t>
  </si>
  <si>
    <t>U. E. Dr. JOSÉ GUSMÃO, EM COLÔNIA -PI</t>
  </si>
  <si>
    <t>SERVIÇO</t>
  </si>
  <si>
    <t>INSTALAÇÕES ELÉTRICAS PARA CLIMATIZAÇÃO</t>
  </si>
  <si>
    <t>SUBESTAÇÃO DE 75KVA</t>
  </si>
  <si>
    <t>Dr. JOSÉ GUSMÃO</t>
  </si>
  <si>
    <t>ESCOLA</t>
  </si>
  <si>
    <t>30 DIAS</t>
  </si>
  <si>
    <t>60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</si>
</sst>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* #,##0.00_-;\-&quot;R$&quot;* #,##0.00_-;_-&quot;R$&quot;* &quot;-&quot;??_-;_-@_-"/>
    <numFmt numFmtId="165" formatCode="_-[$R$-416]\ * #,##0.00_-;\-[$R$-416]\ * #,##0.00_-;_-[$R$-416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165" fontId="0" fillId="0" borderId="0" xfId="0" applyNumberFormat="1"/>
    <xf numFmtId="165" fontId="2" fillId="3" borderId="1" xfId="0" applyNumberFormat="1" applyFont="1" applyFill="1" applyBorder="1"/>
    <xf numFmtId="4" fontId="0" fillId="0" borderId="0" xfId="0" applyNumberFormat="1"/>
    <xf numFmtId="10" fontId="2" fillId="3" borderId="1" xfId="1" applyNumberFormat="1" applyFont="1" applyFill="1" applyBorder="1"/>
    <xf numFmtId="10" fontId="2" fillId="3" borderId="1" xfId="0" applyNumberFormat="1" applyFont="1" applyFill="1" applyBorder="1"/>
    <xf numFmtId="10" fontId="0" fillId="0" borderId="1" xfId="1" applyNumberFormat="1" applyFont="1" applyBorder="1" applyAlignment="1"/>
    <xf numFmtId="10" fontId="0" fillId="0" borderId="1" xfId="0" applyNumberFormat="1" applyBorder="1"/>
    <xf numFmtId="165" fontId="0" fillId="0" borderId="1" xfId="0" applyNumberFormat="1" applyBorder="1"/>
    <xf numFmtId="164" fontId="1" fillId="0" borderId="1" xfId="2" applyFont="1" applyBorder="1" applyAlignment="1"/>
    <xf numFmtId="9" fontId="1" fillId="0" borderId="1" xfId="1" applyFont="1" applyBorder="1" applyAlignment="1">
      <alignment horizontal="center"/>
    </xf>
    <xf numFmtId="164" fontId="1" fillId="0" borderId="1" xfId="2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0" fontId="1" fillId="0" borderId="1" xfId="1" applyNumberFormat="1" applyFont="1" applyBorder="1" applyAlignment="1">
      <alignment horizontal="center"/>
    </xf>
    <xf numFmtId="10" fontId="2" fillId="3" borderId="1" xfId="1" applyNumberFormat="1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11" xfId="0" applyNumberFormat="1" applyBorder="1" applyAlignment="1">
      <alignment horizontal="left"/>
    </xf>
    <xf numFmtId="165" fontId="0" fillId="0" borderId="12" xfId="0" applyNumberFormat="1" applyBorder="1" applyAlignment="1">
      <alignment horizontal="left"/>
    </xf>
    <xf numFmtId="165" fontId="0" fillId="0" borderId="13" xfId="0" applyNumberFormat="1" applyBorder="1" applyAlignment="1">
      <alignment horizontal="left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361951</xdr:colOff>
      <xdr:row>0</xdr:row>
      <xdr:rowOff>0</xdr:rowOff>
    </xdr:from>
    <xdr:to>
      <xdr:col>1</xdr:col>
      <xdr:colOff>697016</xdr:colOff>
      <xdr:row>2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1" y="0"/>
          <a:ext cx="735115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view="pageBreakPreview" zoomScaleNormal="100" zoomScaleSheetLayoutView="100" workbookViewId="0">
      <selection activeCell="J15" sqref="J15"/>
    </sheetView>
  </sheetViews>
  <sheetFormatPr defaultRowHeight="14.4" x14ac:dyDescent="0.3"/>
  <cols>
    <col min="1" max="1" width="6" customWidth="1"/>
    <col min="2" max="2" width="21.44140625" bestFit="1" customWidth="1"/>
    <col min="3" max="3" width="20.6640625" bestFit="1" customWidth="1"/>
    <col min="4" max="4" width="9.5546875" bestFit="1" customWidth="1"/>
    <col min="5" max="5" width="15.109375" customWidth="1"/>
    <col min="7" max="7" width="15.109375" customWidth="1"/>
    <col min="9" max="9" width="15.109375" customWidth="1"/>
    <col min="11" max="11" width="15.109375" customWidth="1"/>
  </cols>
  <sheetData>
    <row r="1" spans="1:13" ht="15" customHeight="1" x14ac:dyDescent="0.3">
      <c r="A1" s="18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3" ht="15" customHeight="1" x14ac:dyDescent="0.3">
      <c r="A2" s="21"/>
      <c r="B2" s="22"/>
      <c r="C2" s="22"/>
      <c r="D2" s="22"/>
      <c r="E2" s="22"/>
      <c r="F2" s="22"/>
      <c r="G2" s="22"/>
      <c r="H2" s="22"/>
      <c r="I2" s="22"/>
      <c r="J2" s="22"/>
      <c r="K2" s="23"/>
    </row>
    <row r="3" spans="1:13" ht="15.75" customHeight="1" x14ac:dyDescent="0.3">
      <c r="A3" s="21"/>
      <c r="B3" s="22"/>
      <c r="C3" s="22"/>
      <c r="D3" s="22"/>
      <c r="E3" s="22"/>
      <c r="F3" s="22"/>
      <c r="G3" s="22"/>
      <c r="H3" s="22"/>
      <c r="I3" s="22"/>
      <c r="J3" s="22"/>
      <c r="K3" s="23"/>
    </row>
    <row r="4" spans="1:13" x14ac:dyDescent="0.3">
      <c r="A4" s="24" t="s">
        <v>11</v>
      </c>
      <c r="B4" s="25"/>
      <c r="C4" s="25"/>
      <c r="D4" s="25"/>
      <c r="E4" s="25"/>
      <c r="F4" s="25"/>
      <c r="G4" s="25"/>
      <c r="H4" s="25"/>
      <c r="I4" s="25"/>
      <c r="J4" s="25"/>
      <c r="K4" s="26"/>
    </row>
    <row r="5" spans="1:13" x14ac:dyDescent="0.3">
      <c r="A5" s="24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6"/>
    </row>
    <row r="6" spans="1:13" x14ac:dyDescent="0.3">
      <c r="A6" s="24" t="s">
        <v>0</v>
      </c>
      <c r="B6" s="25"/>
      <c r="C6" s="25"/>
      <c r="D6" s="25"/>
      <c r="E6" s="25"/>
      <c r="F6" s="25"/>
      <c r="G6" s="25"/>
      <c r="H6" s="25"/>
      <c r="I6" s="25"/>
      <c r="J6" s="25"/>
      <c r="K6" s="26"/>
    </row>
    <row r="7" spans="1:13" x14ac:dyDescent="0.3">
      <c r="A7" s="27" t="s">
        <v>13</v>
      </c>
      <c r="B7" s="28"/>
      <c r="C7" s="28"/>
      <c r="D7" s="28"/>
      <c r="E7" s="28"/>
      <c r="F7" s="28"/>
      <c r="G7" s="28"/>
      <c r="H7" s="28"/>
      <c r="I7" s="28"/>
      <c r="J7" s="28"/>
      <c r="K7" s="29"/>
    </row>
    <row r="8" spans="1:13" x14ac:dyDescent="0.3">
      <c r="A8" s="30"/>
      <c r="B8" s="31"/>
      <c r="C8" s="31"/>
      <c r="D8" s="31"/>
      <c r="E8" s="31"/>
      <c r="F8" s="31"/>
      <c r="G8" s="31"/>
      <c r="H8" s="31"/>
      <c r="I8" s="31"/>
      <c r="J8" s="31"/>
      <c r="K8" s="32"/>
    </row>
    <row r="9" spans="1:13" x14ac:dyDescent="0.3">
      <c r="A9" s="33" t="s">
        <v>2</v>
      </c>
      <c r="B9" s="33"/>
      <c r="C9" s="33"/>
      <c r="D9" s="33"/>
      <c r="E9" s="33"/>
      <c r="F9" s="33"/>
      <c r="G9" s="33"/>
      <c r="H9" s="33"/>
      <c r="I9" s="33"/>
      <c r="J9" s="33"/>
      <c r="K9" s="33"/>
    </row>
    <row r="10" spans="1:13" x14ac:dyDescent="0.3">
      <c r="A10" s="15" t="s">
        <v>14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3" x14ac:dyDescent="0.3">
      <c r="A11" s="34" t="s">
        <v>16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3" x14ac:dyDescent="0.3">
      <c r="A12" s="15" t="s">
        <v>4</v>
      </c>
      <c r="B12" s="15"/>
      <c r="C12" s="15"/>
      <c r="D12" s="39">
        <f>102108.95</f>
        <v>102108.95</v>
      </c>
      <c r="E12" s="40"/>
      <c r="F12" s="40"/>
      <c r="G12" s="40"/>
      <c r="H12" s="40"/>
      <c r="I12" s="40"/>
      <c r="J12" s="40"/>
      <c r="K12" s="41"/>
      <c r="M12" s="5"/>
    </row>
    <row r="13" spans="1:13" x14ac:dyDescent="0.3">
      <c r="A13" s="15" t="s">
        <v>3</v>
      </c>
      <c r="B13" s="15"/>
      <c r="C13" s="15"/>
      <c r="D13" s="15"/>
      <c r="E13" s="15"/>
      <c r="F13" s="15"/>
      <c r="G13" s="15"/>
      <c r="H13" s="15"/>
      <c r="I13" s="15"/>
      <c r="J13" s="15" t="s">
        <v>12</v>
      </c>
      <c r="K13" s="15"/>
    </row>
    <row r="14" spans="1:13" x14ac:dyDescent="0.3">
      <c r="A14" s="17" t="s">
        <v>5</v>
      </c>
      <c r="B14" s="17" t="s">
        <v>21</v>
      </c>
      <c r="C14" s="17" t="s">
        <v>17</v>
      </c>
      <c r="D14" s="16" t="s">
        <v>6</v>
      </c>
      <c r="E14" s="16"/>
      <c r="F14" s="14" t="s">
        <v>22</v>
      </c>
      <c r="G14" s="14"/>
      <c r="H14" s="14" t="s">
        <v>23</v>
      </c>
      <c r="I14" s="14"/>
      <c r="J14" s="14" t="s">
        <v>23</v>
      </c>
      <c r="K14" s="14"/>
    </row>
    <row r="15" spans="1:13" x14ac:dyDescent="0.3">
      <c r="A15" s="17"/>
      <c r="B15" s="17"/>
      <c r="C15" s="17"/>
      <c r="D15" s="1" t="s">
        <v>7</v>
      </c>
      <c r="E15" s="1" t="s">
        <v>8</v>
      </c>
      <c r="F15" s="1" t="s">
        <v>7</v>
      </c>
      <c r="G15" s="1" t="s">
        <v>8</v>
      </c>
      <c r="H15" s="1" t="s">
        <v>7</v>
      </c>
      <c r="I15" s="1" t="s">
        <v>8</v>
      </c>
      <c r="J15" s="1" t="s">
        <v>7</v>
      </c>
      <c r="K15" s="1" t="s">
        <v>8</v>
      </c>
    </row>
    <row r="16" spans="1:13" ht="43.2" x14ac:dyDescent="0.3">
      <c r="A16" s="37">
        <v>1</v>
      </c>
      <c r="B16" s="37" t="s">
        <v>20</v>
      </c>
      <c r="C16" s="2" t="s">
        <v>18</v>
      </c>
      <c r="D16" s="8">
        <f>E16/D12</f>
        <v>0.49902951700120313</v>
      </c>
      <c r="E16" s="11">
        <v>50955.38</v>
      </c>
      <c r="F16" s="8">
        <f>D16</f>
        <v>0.49902951700120313</v>
      </c>
      <c r="G16" s="11">
        <f>E16</f>
        <v>50955.38</v>
      </c>
      <c r="H16" s="12" t="s">
        <v>15</v>
      </c>
      <c r="I16" s="13" t="s">
        <v>15</v>
      </c>
      <c r="J16" s="9">
        <f>F16</f>
        <v>0.49902951700120313</v>
      </c>
      <c r="K16" s="10">
        <f>G16</f>
        <v>50955.38</v>
      </c>
    </row>
    <row r="17" spans="1:11" x14ac:dyDescent="0.3">
      <c r="A17" s="38"/>
      <c r="B17" s="38"/>
      <c r="C17" s="2" t="s">
        <v>19</v>
      </c>
      <c r="D17" s="8">
        <f>E17/D12</f>
        <v>0.50097048299879687</v>
      </c>
      <c r="E17" s="11">
        <v>51153.57</v>
      </c>
      <c r="F17" s="8"/>
      <c r="G17" s="11"/>
      <c r="H17" s="35">
        <f>I17/D12</f>
        <v>0.50097048299879687</v>
      </c>
      <c r="I17" s="13">
        <f>E17</f>
        <v>51153.57</v>
      </c>
      <c r="J17" s="9">
        <f>H17</f>
        <v>0.50097048299879687</v>
      </c>
      <c r="K17" s="10">
        <f>I17</f>
        <v>51153.57</v>
      </c>
    </row>
    <row r="18" spans="1:11" x14ac:dyDescent="0.3">
      <c r="A18" s="14" t="s">
        <v>9</v>
      </c>
      <c r="B18" s="14"/>
      <c r="C18" s="14"/>
      <c r="D18" s="7">
        <f>SUM(D16:D17)</f>
        <v>1</v>
      </c>
      <c r="E18" s="4">
        <f>SUM(E16:E17)</f>
        <v>102108.95</v>
      </c>
      <c r="F18" s="6">
        <f>SUM(F16:F16)</f>
        <v>0.49902951700120313</v>
      </c>
      <c r="G18" s="4">
        <f>SUM(G16:G16)</f>
        <v>50955.38</v>
      </c>
      <c r="H18" s="36">
        <f>SUM(H16:H17)</f>
        <v>0.50097048299879687</v>
      </c>
      <c r="I18" s="4">
        <f>SUM(I16:I17)</f>
        <v>51153.57</v>
      </c>
      <c r="J18" s="6">
        <f>SUM(J16:J17)</f>
        <v>1</v>
      </c>
      <c r="K18" s="4">
        <f>SUM(K16:K17)</f>
        <v>102108.95</v>
      </c>
    </row>
    <row r="19" spans="1:11" x14ac:dyDescent="0.3">
      <c r="E19" s="3"/>
    </row>
  </sheetData>
  <mergeCells count="22">
    <mergeCell ref="J13:K13"/>
    <mergeCell ref="J14:K14"/>
    <mergeCell ref="A1:K3"/>
    <mergeCell ref="A4:K4"/>
    <mergeCell ref="A5:K5"/>
    <mergeCell ref="A6:K6"/>
    <mergeCell ref="A7:K8"/>
    <mergeCell ref="A9:K9"/>
    <mergeCell ref="A10:K10"/>
    <mergeCell ref="A11:K11"/>
    <mergeCell ref="F14:G14"/>
    <mergeCell ref="A13:I13"/>
    <mergeCell ref="D12:K12"/>
    <mergeCell ref="A18:C18"/>
    <mergeCell ref="A12:C12"/>
    <mergeCell ref="D14:E14"/>
    <mergeCell ref="H14:I14"/>
    <mergeCell ref="C14:C15"/>
    <mergeCell ref="B14:B15"/>
    <mergeCell ref="A14:A15"/>
    <mergeCell ref="B16:B17"/>
    <mergeCell ref="A16:A17"/>
  </mergeCells>
  <pageMargins left="0.511811024" right="0.511811024" top="0.78740157499999996" bottom="0.78740157499999996" header="0.31496062000000002" footer="0.31496062000000002"/>
  <pageSetup paperSize="9" scale="93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Angelo Francisco da Costa Neto</cp:lastModifiedBy>
  <cp:lastPrinted>2023-01-20T11:06:34Z</cp:lastPrinted>
  <dcterms:created xsi:type="dcterms:W3CDTF">2021-06-01T14:18:01Z</dcterms:created>
  <dcterms:modified xsi:type="dcterms:W3CDTF">2023-01-20T11:07:25Z</dcterms:modified>
</cp:coreProperties>
</file>